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0370" yWindow="-120" windowWidth="29040" windowHeight="15720"/>
  </bookViews>
  <sheets>
    <sheet name="Sheet1" sheetId="1" r:id="rId1"/>
    <sheet name="Sheet2" sheetId="2" r:id="rId2"/>
    <sheet name="Sheet3" sheetId="3" r:id="rId3"/>
  </sheets>
  <definedNames>
    <definedName name="_xlnm.Print_Area" localSheetId="0">Sheet1!$A$1:$I$21</definedName>
  </definedNames>
  <calcPr calcId="191029"/>
</workbook>
</file>

<file path=xl/calcChain.xml><?xml version="1.0" encoding="utf-8"?>
<calcChain xmlns="http://schemas.openxmlformats.org/spreadsheetml/2006/main">
  <c r="C13" i="1" l="1"/>
  <c r="C12" i="1"/>
  <c r="G8" i="1"/>
  <c r="G7" i="1" s="1"/>
  <c r="F8" i="1"/>
  <c r="F7" i="1" s="1"/>
  <c r="E8" i="1"/>
  <c r="E7" i="1" s="1"/>
  <c r="D8" i="1"/>
  <c r="D7" i="1" s="1"/>
  <c r="H14" i="1"/>
  <c r="G14" i="1"/>
  <c r="F14" i="1"/>
  <c r="E14" i="1"/>
  <c r="D14" i="1"/>
  <c r="C14" i="1"/>
  <c r="H18" i="1"/>
  <c r="E18" i="1"/>
  <c r="D18" i="1"/>
  <c r="C18" i="1"/>
  <c r="G13" i="1"/>
  <c r="H10" i="1"/>
  <c r="H9" i="1"/>
  <c r="H8" i="1" s="1"/>
  <c r="H7" i="1" s="1"/>
  <c r="G11" i="1"/>
  <c r="D11" i="1"/>
  <c r="D10" i="1"/>
  <c r="D9" i="1"/>
  <c r="C11" i="1"/>
  <c r="C10" i="1"/>
  <c r="C9" i="1"/>
  <c r="C8" i="1" l="1"/>
  <c r="C7" i="1" s="1"/>
</calcChain>
</file>

<file path=xl/sharedStrings.xml><?xml version="1.0" encoding="utf-8"?>
<sst xmlns="http://schemas.openxmlformats.org/spreadsheetml/2006/main" count="39" uniqueCount="39">
  <si>
    <t>PHỤ LỤC</t>
  </si>
  <si>
    <t>STT</t>
  </si>
  <si>
    <t>Nội dung</t>
  </si>
  <si>
    <t>Xã hội hóa</t>
  </si>
  <si>
    <t>Số tiền đề nghị tỉnh hỗ trợ</t>
  </si>
  <si>
    <t>Ngân sách huyện</t>
  </si>
  <si>
    <t>Ngân sách tỉnh</t>
  </si>
  <si>
    <t>I</t>
  </si>
  <si>
    <t>Chùa Thạch Tuyền xã Nga Thạch</t>
  </si>
  <si>
    <t>II</t>
  </si>
  <si>
    <t>Xây dựng con người Nga Sơn và môi trường Văn hóa Nga Sơn lành mạnh</t>
  </si>
  <si>
    <t>- Thực hiện Kế hoạch thực hiện đề án “xây dựng văn hoá ứng xử trong trường học” giai đoạn 2021-2025.</t>
  </si>
  <si>
    <t>Thực hiện Kế hoạch triển khai 
 Bộ Tiêu chí ứng xử trong gia đình; tiêu chí văn hoá ứng xử trong cộng đồng; tiêu chí văn hoá ứng xử trong cán bộ, công chức, viên chức và cơ quan, đơn vị, doanh nghiệp trên địa bàn huyện</t>
  </si>
  <si>
    <t>III</t>
  </si>
  <si>
    <t xml:space="preserve">   Xây dựng nguồn nhân lực làm  công tác văn hóa từ huyện đến cơ sở</t>
  </si>
  <si>
    <t>Tổ chức lớp tập huấn bảo tồn và phát huy giá trị di sản văn hóa cho cán bộ cơ sở cấp huyện.</t>
  </si>
  <si>
    <t>Phủ Thông xã Nga An</t>
  </si>
  <si>
    <t>Đơn vị: triệu đồng</t>
  </si>
  <si>
    <t>Tổng Cộng</t>
  </si>
  <si>
    <t>Ghi chú</t>
  </si>
  <si>
    <t>Tổng mức  đầu tư</t>
  </si>
  <si>
    <t>Dự toán kinh phí Nâng cao chất lượng văn hóa năm 2025</t>
  </si>
  <si>
    <t>Nghè Hậu Xã Nga Bạch</t>
  </si>
  <si>
    <t>Đền thờ nữ tướng Lê Thị Hoa Nga Thiện</t>
  </si>
  <si>
    <t>Ngân sách xã</t>
  </si>
  <si>
    <t>Phủ tiên Nga Giáp</t>
  </si>
  <si>
    <t>Thực hiện Kế hoạch triển khai đề án tuyên truyền giáo dục đạođức lối sống trong gia đình, 
giai đoạn 2021-2025.</t>
  </si>
  <si>
    <r>
      <rPr>
        <sz val="13.5"/>
        <color theme="1"/>
        <rFont val="Times New Roman"/>
        <family val="1"/>
      </rPr>
      <t>T</t>
    </r>
    <r>
      <rPr>
        <sz val="13.5"/>
        <color rgb="FF000000"/>
        <rFont val="Times New Roman"/>
        <family val="1"/>
      </rPr>
      <t>ổ chức lớp tập huấn văn hóa cơ sở cho cán bộ cơ sở cấp huyện</t>
    </r>
  </si>
  <si>
    <r>
      <t>T</t>
    </r>
    <r>
      <rPr>
        <sz val="13.5"/>
        <color rgb="FF000000"/>
        <rFont val="Times New Roman"/>
        <family val="1"/>
      </rPr>
      <t>ổ chức lớp tập huấn văn hóa cơ sở cho cán bộ cơ sở cấp huyện.</t>
    </r>
  </si>
  <si>
    <t>Đầu tư tu bổ chống xuống cấp</t>
  </si>
  <si>
    <t>(1)</t>
  </si>
  <si>
    <t>(2)</t>
  </si>
  <si>
    <t>(3)</t>
  </si>
  <si>
    <t>(4)</t>
  </si>
  <si>
    <t>(5)</t>
  </si>
  <si>
    <t>(6)</t>
  </si>
  <si>
    <t>(7)</t>
  </si>
  <si>
    <t>(8)</t>
  </si>
  <si>
    <t>(9)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</si>
</sst>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1"/>
      <color theme="1"/>
      <name val="Calibri"/>
      <family val="2"/>
      <scheme val="minor"/>
    </font>
    <font>
      <b/>
      <sz val="14"/>
      <color theme="1"/>
      <name val="Times New Roman"/>
      <family val="1"/>
    </font>
    <font>
      <sz val="11"/>
      <color theme="1"/>
      <name val="Calibri"/>
      <family val="2"/>
      <scheme val="minor"/>
    </font>
    <font>
      <b/>
      <sz val="13.5"/>
      <color theme="1"/>
      <name val="Times New Roman"/>
      <family val="1"/>
    </font>
    <font>
      <sz val="13.5"/>
      <color theme="1"/>
      <name val="Calibri"/>
      <family val="2"/>
      <scheme val="minor"/>
    </font>
    <font>
      <sz val="13.5"/>
      <color theme="1"/>
      <name val="Times New Roman"/>
      <family val="1"/>
    </font>
    <font>
      <i/>
      <sz val="13.5"/>
      <color theme="1"/>
      <name val="Times New Roman"/>
      <family val="1"/>
    </font>
    <font>
      <b/>
      <sz val="13.5"/>
      <color rgb="FF000000"/>
      <name val="Times New Roman"/>
      <family val="1"/>
    </font>
    <font>
      <sz val="13.5"/>
      <color rgb="FF000000"/>
      <name val="Times New Roman"/>
      <family val="1"/>
    </font>
    <font>
      <b/>
      <sz val="18"/>
      <color theme="1"/>
      <name val="Times New Roman"/>
      <family val="1"/>
    </font>
  </fonts>
  <fills count="3">
    <fill>
      <patternFill patternType="none"/>
    </fill>
    <fill>
      <patternFill patternType="gray125"/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43" fontId="2" fillId="0" borderId="0" applyFont="0" applyFill="0" applyBorder="0" applyAlignment="0" applyProtection="0"/>
  </cellStyleXfs>
  <cellXfs count="36">
    <xf numFmtId="0" fontId="0" fillId="0" borderId="0" xfId="0"/>
    <xf numFmtId="0" fontId="3" fillId="0" borderId="0" xfId="0" applyFont="1" applyAlignment="1">
      <alignment horizontal="center"/>
    </xf>
    <xf numFmtId="0" fontId="4" fillId="0" borderId="0" xfId="0" applyFont="1"/>
    <xf numFmtId="0" fontId="3" fillId="0" borderId="0" xfId="0" applyFont="1"/>
    <xf numFmtId="0" fontId="5" fillId="0" borderId="0" xfId="0" applyFont="1"/>
    <xf numFmtId="0" fontId="6" fillId="0" borderId="0" xfId="0" applyFont="1" applyAlignment="1">
      <alignment horizontal="right"/>
    </xf>
    <xf numFmtId="0" fontId="3" fillId="0" borderId="1" xfId="0" applyFont="1" applyBorder="1"/>
    <xf numFmtId="0" fontId="5" fillId="0" borderId="1" xfId="0" applyFont="1" applyBorder="1"/>
    <xf numFmtId="0" fontId="3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horizontal="justify" vertical="center"/>
    </xf>
    <xf numFmtId="0" fontId="5" fillId="0" borderId="1" xfId="0" applyFont="1" applyBorder="1" applyAlignment="1">
      <alignment vertical="center" wrapText="1"/>
    </xf>
    <xf numFmtId="0" fontId="3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164" fontId="5" fillId="0" borderId="1" xfId="1" applyNumberFormat="1" applyFont="1" applyBorder="1" applyAlignment="1">
      <alignment horizontal="center"/>
    </xf>
    <xf numFmtId="164" fontId="5" fillId="0" borderId="1" xfId="1" applyNumberFormat="1" applyFont="1" applyBorder="1"/>
    <xf numFmtId="0" fontId="5" fillId="0" borderId="1" xfId="0" applyFont="1" applyBorder="1" applyAlignment="1">
      <alignment vertical="center"/>
    </xf>
    <xf numFmtId="0" fontId="4" fillId="0" borderId="0" xfId="0" applyFont="1" applyAlignment="1">
      <alignment vertical="center"/>
    </xf>
    <xf numFmtId="0" fontId="7" fillId="0" borderId="1" xfId="0" applyFont="1" applyBorder="1" applyAlignment="1">
      <alignment vertical="center" wrapText="1"/>
    </xf>
    <xf numFmtId="0" fontId="8" fillId="0" borderId="1" xfId="0" applyFont="1" applyBorder="1" applyAlignment="1">
      <alignment vertical="center" wrapText="1"/>
    </xf>
    <xf numFmtId="0" fontId="5" fillId="0" borderId="1" xfId="0" applyFont="1" applyBorder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6" fillId="0" borderId="0" xfId="0" applyFont="1" applyAlignment="1">
      <alignment horizontal="right" vertical="center"/>
    </xf>
    <xf numFmtId="164" fontId="5" fillId="0" borderId="1" xfId="1" applyNumberFormat="1" applyFont="1" applyBorder="1" applyAlignment="1">
      <alignment vertical="center"/>
    </xf>
    <xf numFmtId="164" fontId="5" fillId="0" borderId="1" xfId="1" applyNumberFormat="1" applyFont="1" applyBorder="1" applyAlignment="1">
      <alignment vertical="center" wrapText="1"/>
    </xf>
    <xf numFmtId="164" fontId="3" fillId="0" borderId="1" xfId="1" applyNumberFormat="1" applyFont="1" applyBorder="1" applyAlignment="1">
      <alignment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/>
    <xf numFmtId="164" fontId="3" fillId="2" borderId="1" xfId="0" applyNumberFormat="1" applyFont="1" applyFill="1" applyBorder="1"/>
    <xf numFmtId="0" fontId="5" fillId="2" borderId="1" xfId="0" applyFont="1" applyFill="1" applyBorder="1"/>
    <xf numFmtId="0" fontId="3" fillId="0" borderId="1" xfId="0" quotePrefix="1" applyFont="1" applyBorder="1" applyAlignment="1">
      <alignment horizontal="center" vertical="center" wrapText="1"/>
    </xf>
    <xf numFmtId="0" fontId="9" fillId="0" borderId="0" xfId="0" applyFont="1" applyAlignment="1">
      <alignment horizontal="center"/>
    </xf>
    <xf numFmtId="0" fontId="1" fillId="0" borderId="0" xfId="0" applyFont="1" applyAlignment="1">
      <alignment horizontal="center"/>
    </xf>
  </cellXfs>
  <cellStyles count="2">
    <cellStyle name="Comma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3"/>
  <sheetViews>
    <sheetView tabSelected="1" topLeftCell="A4" workbookViewId="0">
      <selection activeCell="N18" sqref="N18"/>
    </sheetView>
  </sheetViews>
  <sheetFormatPr defaultRowHeight="18" x14ac:dyDescent="0.3"/>
  <cols>
    <col min="1" max="1" width="5.85546875" style="21" bestFit="1" customWidth="1"/>
    <col min="2" max="2" width="44.85546875" style="2" customWidth="1"/>
    <col min="3" max="3" width="15.85546875" style="2" customWidth="1"/>
    <col min="4" max="4" width="13.28515625" style="2" customWidth="1"/>
    <col min="5" max="5" width="12.85546875" style="2" customWidth="1"/>
    <col min="6" max="6" width="11.5703125" style="2" customWidth="1"/>
    <col min="7" max="7" width="10.5703125" style="2" customWidth="1"/>
    <col min="8" max="8" width="19.28515625" style="2" customWidth="1"/>
    <col min="9" max="9" width="12.42578125" style="2" customWidth="1"/>
    <col min="10" max="16384" width="9.140625" style="2"/>
  </cols>
  <sheetData>
    <row r="1" spans="1:10" ht="22.5" x14ac:dyDescent="0.3">
      <c r="A1" s="34" t="s">
        <v>0</v>
      </c>
      <c r="B1" s="34"/>
      <c r="C1" s="34"/>
      <c r="D1" s="34"/>
      <c r="E1" s="34"/>
      <c r="F1" s="34"/>
      <c r="G1" s="34"/>
      <c r="H1" s="34"/>
      <c r="I1" s="34"/>
      <c r="J1" s="1"/>
    </row>
    <row r="2" spans="1:10" ht="18.75" x14ac:dyDescent="0.3">
      <c r="A2" s="35" t="s">
        <v>21</v>
      </c>
      <c r="B2" s="35"/>
      <c r="C2" s="35"/>
      <c r="D2" s="35"/>
      <c r="E2" s="35"/>
      <c r="F2" s="35"/>
      <c r="G2" s="35"/>
      <c r="H2" s="35"/>
      <c r="I2" s="35"/>
      <c r="J2" s="3"/>
    </row>
    <row r="3" spans="1:10" ht="12" customHeight="1" x14ac:dyDescent="0.3">
      <c r="A3" s="22"/>
      <c r="B3" s="1"/>
      <c r="C3" s="1"/>
      <c r="D3" s="1"/>
      <c r="E3" s="1"/>
      <c r="F3" s="1"/>
      <c r="G3" s="1"/>
      <c r="H3" s="1"/>
      <c r="I3" s="1"/>
      <c r="J3" s="3"/>
    </row>
    <row r="4" spans="1:10" ht="20.25" customHeight="1" x14ac:dyDescent="0.3">
      <c r="A4" s="23"/>
      <c r="B4" s="4"/>
      <c r="C4" s="4"/>
      <c r="D4" s="4"/>
      <c r="E4" s="4"/>
      <c r="F4" s="4"/>
      <c r="G4" s="4"/>
      <c r="H4" s="5"/>
      <c r="I4" s="25" t="s">
        <v>17</v>
      </c>
    </row>
    <row r="5" spans="1:10" s="13" customFormat="1" ht="34.5" x14ac:dyDescent="0.25">
      <c r="A5" s="11" t="s">
        <v>1</v>
      </c>
      <c r="B5" s="11" t="s">
        <v>2</v>
      </c>
      <c r="C5" s="11" t="s">
        <v>20</v>
      </c>
      <c r="D5" s="11" t="s">
        <v>6</v>
      </c>
      <c r="E5" s="11" t="s">
        <v>5</v>
      </c>
      <c r="F5" s="11" t="s">
        <v>24</v>
      </c>
      <c r="G5" s="11" t="s">
        <v>3</v>
      </c>
      <c r="H5" s="11" t="s">
        <v>4</v>
      </c>
      <c r="I5" s="11" t="s">
        <v>19</v>
      </c>
    </row>
    <row r="6" spans="1:10" s="13" customFormat="1" x14ac:dyDescent="0.25">
      <c r="A6" s="33" t="s">
        <v>30</v>
      </c>
      <c r="B6" s="33" t="s">
        <v>31</v>
      </c>
      <c r="C6" s="33" t="s">
        <v>32</v>
      </c>
      <c r="D6" s="33" t="s">
        <v>33</v>
      </c>
      <c r="E6" s="33" t="s">
        <v>34</v>
      </c>
      <c r="F6" s="33" t="s">
        <v>35</v>
      </c>
      <c r="G6" s="33" t="s">
        <v>36</v>
      </c>
      <c r="H6" s="33" t="s">
        <v>37</v>
      </c>
      <c r="I6" s="33" t="s">
        <v>38</v>
      </c>
    </row>
    <row r="7" spans="1:10" x14ac:dyDescent="0.3">
      <c r="A7" s="29"/>
      <c r="B7" s="30" t="s">
        <v>18</v>
      </c>
      <c r="C7" s="31">
        <f t="shared" ref="C7:H7" si="0">+C8+C14+C18</f>
        <v>15250</v>
      </c>
      <c r="D7" s="31">
        <f t="shared" si="0"/>
        <v>5330</v>
      </c>
      <c r="E7" s="31">
        <f t="shared" si="0"/>
        <v>1020</v>
      </c>
      <c r="F7" s="31">
        <f t="shared" si="0"/>
        <v>2050</v>
      </c>
      <c r="G7" s="31">
        <f t="shared" si="0"/>
        <v>6850</v>
      </c>
      <c r="H7" s="31">
        <f t="shared" si="0"/>
        <v>5330</v>
      </c>
      <c r="I7" s="32"/>
    </row>
    <row r="8" spans="1:10" x14ac:dyDescent="0.3">
      <c r="A8" s="24" t="s">
        <v>7</v>
      </c>
      <c r="B8" s="6" t="s">
        <v>29</v>
      </c>
      <c r="C8" s="28">
        <f t="shared" ref="C8:H8" si="1">SUM(C9:C13)</f>
        <v>14600</v>
      </c>
      <c r="D8" s="28">
        <f t="shared" si="1"/>
        <v>5000</v>
      </c>
      <c r="E8" s="28">
        <f t="shared" si="1"/>
        <v>700</v>
      </c>
      <c r="F8" s="28">
        <f t="shared" si="1"/>
        <v>2050</v>
      </c>
      <c r="G8" s="28">
        <f t="shared" si="1"/>
        <v>6850</v>
      </c>
      <c r="H8" s="28">
        <f t="shared" si="1"/>
        <v>5000</v>
      </c>
      <c r="I8" s="7"/>
    </row>
    <row r="9" spans="1:10" x14ac:dyDescent="0.3">
      <c r="A9" s="20">
        <v>1</v>
      </c>
      <c r="B9" s="7" t="s">
        <v>8</v>
      </c>
      <c r="C9" s="14">
        <f>3.5*1000</f>
        <v>3500</v>
      </c>
      <c r="D9" s="14">
        <f>2*1000</f>
        <v>2000</v>
      </c>
      <c r="E9" s="14"/>
      <c r="F9" s="14">
        <v>500</v>
      </c>
      <c r="G9" s="14">
        <v>1000</v>
      </c>
      <c r="H9" s="14">
        <f>2*1000</f>
        <v>2000</v>
      </c>
      <c r="I9" s="15"/>
    </row>
    <row r="10" spans="1:10" x14ac:dyDescent="0.3">
      <c r="A10" s="20">
        <v>2</v>
      </c>
      <c r="B10" s="4" t="s">
        <v>16</v>
      </c>
      <c r="C10" s="14">
        <f>3.5*1000</f>
        <v>3500</v>
      </c>
      <c r="D10" s="14">
        <f>2*1000</f>
        <v>2000</v>
      </c>
      <c r="E10" s="14"/>
      <c r="F10" s="14">
        <v>500</v>
      </c>
      <c r="G10" s="14">
        <v>1000</v>
      </c>
      <c r="H10" s="14">
        <f>2*1000</f>
        <v>2000</v>
      </c>
      <c r="I10" s="15"/>
    </row>
    <row r="11" spans="1:10" x14ac:dyDescent="0.3">
      <c r="A11" s="20">
        <v>3</v>
      </c>
      <c r="B11" s="7" t="s">
        <v>25</v>
      </c>
      <c r="C11" s="14">
        <f>4*1000</f>
        <v>4000</v>
      </c>
      <c r="D11" s="14">
        <f>1*1000</f>
        <v>1000</v>
      </c>
      <c r="E11" s="14"/>
      <c r="F11" s="14">
        <v>1000</v>
      </c>
      <c r="G11" s="14">
        <f>2*1000</f>
        <v>2000</v>
      </c>
      <c r="H11" s="14">
        <v>1000</v>
      </c>
      <c r="I11" s="15"/>
    </row>
    <row r="12" spans="1:10" x14ac:dyDescent="0.3">
      <c r="A12" s="20">
        <v>4</v>
      </c>
      <c r="B12" s="7" t="s">
        <v>23</v>
      </c>
      <c r="C12" s="15">
        <f>SUM(D12:G12)</f>
        <v>800</v>
      </c>
      <c r="D12" s="15"/>
      <c r="E12" s="15">
        <v>700</v>
      </c>
      <c r="F12" s="15">
        <v>50</v>
      </c>
      <c r="G12" s="15">
        <v>50</v>
      </c>
      <c r="H12" s="15"/>
      <c r="I12" s="15"/>
    </row>
    <row r="13" spans="1:10" x14ac:dyDescent="0.3">
      <c r="A13" s="20">
        <v>5</v>
      </c>
      <c r="B13" s="7" t="s">
        <v>22</v>
      </c>
      <c r="C13" s="15">
        <f>2.8*1000</f>
        <v>2800</v>
      </c>
      <c r="D13" s="15"/>
      <c r="E13" s="15"/>
      <c r="F13" s="15"/>
      <c r="G13" s="15">
        <f>2.8*1000</f>
        <v>2800</v>
      </c>
      <c r="H13" s="15"/>
      <c r="I13" s="15"/>
    </row>
    <row r="14" spans="1:10" ht="34.5" x14ac:dyDescent="0.3">
      <c r="A14" s="24" t="s">
        <v>9</v>
      </c>
      <c r="B14" s="8" t="s">
        <v>10</v>
      </c>
      <c r="C14" s="28">
        <f t="shared" ref="C14:H14" si="2">SUM(C15:C17)</f>
        <v>350</v>
      </c>
      <c r="D14" s="28">
        <f t="shared" si="2"/>
        <v>180</v>
      </c>
      <c r="E14" s="28">
        <f t="shared" si="2"/>
        <v>170</v>
      </c>
      <c r="F14" s="28">
        <f t="shared" si="2"/>
        <v>0</v>
      </c>
      <c r="G14" s="28">
        <f t="shared" si="2"/>
        <v>0</v>
      </c>
      <c r="H14" s="28">
        <f t="shared" si="2"/>
        <v>180</v>
      </c>
      <c r="I14" s="7"/>
    </row>
    <row r="15" spans="1:10" s="17" customFormat="1" ht="69" x14ac:dyDescent="0.25">
      <c r="A15" s="20"/>
      <c r="B15" s="10" t="s">
        <v>26</v>
      </c>
      <c r="C15" s="26">
        <v>100</v>
      </c>
      <c r="D15" s="26">
        <v>50</v>
      </c>
      <c r="E15" s="26">
        <v>50</v>
      </c>
      <c r="F15" s="26"/>
      <c r="G15" s="26"/>
      <c r="H15" s="26">
        <v>50</v>
      </c>
      <c r="I15" s="16"/>
    </row>
    <row r="16" spans="1:10" s="17" customFormat="1" ht="51.75" x14ac:dyDescent="0.25">
      <c r="A16" s="20"/>
      <c r="B16" s="9" t="s">
        <v>11</v>
      </c>
      <c r="C16" s="26">
        <v>100</v>
      </c>
      <c r="D16" s="26">
        <v>50</v>
      </c>
      <c r="E16" s="26">
        <v>50</v>
      </c>
      <c r="F16" s="26"/>
      <c r="G16" s="26"/>
      <c r="H16" s="26">
        <v>50</v>
      </c>
      <c r="I16" s="16"/>
    </row>
    <row r="17" spans="1:9" s="17" customFormat="1" ht="103.5" x14ac:dyDescent="0.25">
      <c r="A17" s="20"/>
      <c r="B17" s="10" t="s">
        <v>12</v>
      </c>
      <c r="C17" s="26">
        <v>150</v>
      </c>
      <c r="D17" s="26">
        <v>80</v>
      </c>
      <c r="E17" s="26">
        <v>70</v>
      </c>
      <c r="F17" s="26"/>
      <c r="G17" s="26"/>
      <c r="H17" s="26">
        <v>80</v>
      </c>
      <c r="I17" s="16"/>
    </row>
    <row r="18" spans="1:9" s="17" customFormat="1" ht="34.5" x14ac:dyDescent="0.25">
      <c r="A18" s="24" t="s">
        <v>13</v>
      </c>
      <c r="B18" s="18" t="s">
        <v>14</v>
      </c>
      <c r="C18" s="28">
        <f>SUM(C19:C21)</f>
        <v>300</v>
      </c>
      <c r="D18" s="28">
        <f>SUM(D19:D21)</f>
        <v>150</v>
      </c>
      <c r="E18" s="28">
        <f>SUM(E19:E21)</f>
        <v>150</v>
      </c>
      <c r="F18" s="26"/>
      <c r="G18" s="26"/>
      <c r="H18" s="28">
        <f>SUM(H19:H21)</f>
        <v>150</v>
      </c>
      <c r="I18" s="16"/>
    </row>
    <row r="19" spans="1:9" s="17" customFormat="1" ht="34.5" x14ac:dyDescent="0.25">
      <c r="A19" s="20">
        <v>1</v>
      </c>
      <c r="B19" s="19" t="s">
        <v>27</v>
      </c>
      <c r="C19" s="27">
        <v>100</v>
      </c>
      <c r="D19" s="27">
        <v>50</v>
      </c>
      <c r="E19" s="27">
        <v>50</v>
      </c>
      <c r="F19" s="27"/>
      <c r="G19" s="26"/>
      <c r="H19" s="26">
        <v>50</v>
      </c>
      <c r="I19" s="16"/>
    </row>
    <row r="20" spans="1:9" s="17" customFormat="1" ht="51.75" x14ac:dyDescent="0.25">
      <c r="A20" s="20"/>
      <c r="B20" s="19" t="s">
        <v>15</v>
      </c>
      <c r="C20" s="27">
        <v>100</v>
      </c>
      <c r="D20" s="27">
        <v>50</v>
      </c>
      <c r="E20" s="27">
        <v>50</v>
      </c>
      <c r="F20" s="27"/>
      <c r="G20" s="26"/>
      <c r="H20" s="26">
        <v>50</v>
      </c>
      <c r="I20" s="16"/>
    </row>
    <row r="21" spans="1:9" s="17" customFormat="1" ht="34.5" x14ac:dyDescent="0.25">
      <c r="A21" s="12"/>
      <c r="B21" s="10" t="s">
        <v>28</v>
      </c>
      <c r="C21" s="27">
        <v>100</v>
      </c>
      <c r="D21" s="27">
        <v>50</v>
      </c>
      <c r="E21" s="26">
        <v>50</v>
      </c>
      <c r="F21" s="26"/>
      <c r="G21" s="26"/>
      <c r="H21" s="26">
        <v>50</v>
      </c>
      <c r="I21" s="16"/>
    </row>
    <row r="22" spans="1:9" s="17" customFormat="1" x14ac:dyDescent="0.25">
      <c r="A22" s="21"/>
    </row>
    <row r="23" spans="1:9" s="17" customFormat="1" x14ac:dyDescent="0.25">
      <c r="A23" s="21"/>
    </row>
  </sheetData>
  <mergeCells count="2">
    <mergeCell ref="A1:I1"/>
    <mergeCell ref="A2:I2"/>
  </mergeCells>
  <printOptions horizontalCentered="1"/>
  <pageMargins left="0.6" right="0.3" top="0.5" bottom="0.5" header="0.2" footer="0.2"/>
  <pageSetup scale="85" orientation="landscape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2024-11-14T02:31:43Z</cp:lastPrinted>
  <dcterms:created xsi:type="dcterms:W3CDTF">2023-11-09T08:29:45Z</dcterms:created>
  <dcterms:modified xsi:type="dcterms:W3CDTF">2024-11-14T03:32:23Z</dcterms:modified>
</cp:coreProperties>
</file>